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45" windowHeight="90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<sst xmlns="http://schemas.openxmlformats.org/spreadsheetml/2006/main" count="58" uniqueCount="45">
  <si>
    <t xml:space="preserve">    1,Башмачанська СШ</t>
  </si>
  <si>
    <t xml:space="preserve">    2.Військова  СШ</t>
  </si>
  <si>
    <t xml:space="preserve">    3.Микільска н/ Д СШ   </t>
  </si>
  <si>
    <t xml:space="preserve">   5.Письмечівська СШ</t>
  </si>
  <si>
    <t xml:space="preserve">   7. Промінська СШ</t>
  </si>
  <si>
    <t xml:space="preserve">   8. Сурсько-Мих.СШ</t>
  </si>
  <si>
    <t xml:space="preserve"> 9. Тритузнянська СШ</t>
  </si>
  <si>
    <t xml:space="preserve"> 10. Широчанська СШ</t>
  </si>
  <si>
    <t xml:space="preserve"> 11. Жданівська СШ</t>
  </si>
  <si>
    <t xml:space="preserve"> 12.Солонянська СШ 1</t>
  </si>
  <si>
    <t xml:space="preserve"> 13.Солонянська СШ2</t>
  </si>
  <si>
    <t xml:space="preserve"> 14.Незабуденська СШ</t>
  </si>
  <si>
    <t xml:space="preserve"> 15.Єлізарівська СШ</t>
  </si>
  <si>
    <t xml:space="preserve"> 16.Малозахар.НСШ</t>
  </si>
  <si>
    <t xml:space="preserve"> 17.Аполонівська НСШ</t>
  </si>
  <si>
    <t xml:space="preserve"> 18.Новопокровс НСШ</t>
  </si>
  <si>
    <t xml:space="preserve"> 19.Зв-Хутірська НСШ</t>
  </si>
  <si>
    <t xml:space="preserve"> 20.Калинівська НСШ</t>
  </si>
  <si>
    <t xml:space="preserve"> 21.Котлярівська НСШ</t>
  </si>
  <si>
    <t xml:space="preserve"> 22.Малокалин НСШ</t>
  </si>
  <si>
    <t xml:space="preserve"> 23.Миропільська НСШ</t>
  </si>
  <si>
    <t xml:space="preserve"> 24.Павлівська НСШ</t>
  </si>
  <si>
    <t xml:space="preserve"> 25.Петриківська НСШ</t>
  </si>
  <si>
    <t xml:space="preserve"> 26.Ч-Маяцька НСШ</t>
  </si>
  <si>
    <t>27.Олександропіль</t>
  </si>
  <si>
    <t>28.Криничанська СШ</t>
  </si>
  <si>
    <t>29.Дзержинівська СШ</t>
  </si>
  <si>
    <t>30.Березнуватівська</t>
  </si>
  <si>
    <t>31.Мопрівська СШ</t>
  </si>
  <si>
    <t xml:space="preserve"> 1.Василівська шк-інт.</t>
  </si>
  <si>
    <t xml:space="preserve">  1.ІМС</t>
  </si>
  <si>
    <t xml:space="preserve"> 4. Новомар"івська СШ</t>
  </si>
  <si>
    <t xml:space="preserve">  6. Привільнянська СШ</t>
  </si>
  <si>
    <t xml:space="preserve"> В С Ь О Г О по 070201</t>
  </si>
  <si>
    <t>1.Центр.бухгалтерія</t>
  </si>
  <si>
    <t>1.Будинок творчості</t>
  </si>
  <si>
    <t>жовтень</t>
  </si>
  <si>
    <t>листопад</t>
  </si>
  <si>
    <t xml:space="preserve">РАЗОМ </t>
  </si>
  <si>
    <t>2273 електроенергія</t>
  </si>
  <si>
    <t xml:space="preserve">грудень </t>
  </si>
  <si>
    <t>натур.показник</t>
  </si>
  <si>
    <t>вартісні показники</t>
  </si>
  <si>
    <t xml:space="preserve">2274 газопостачання </t>
  </si>
  <si>
    <t xml:space="preserve">Ліміти споживання енергоносіїв на жовтень - грудень 2014 року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</si>
</sst>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8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5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5" xfId="0" applyFont="1" applyBorder="1" applyAlignment="1">
      <alignment/>
    </xf>
    <xf numFmtId="2" fontId="9" fillId="0" borderId="5" xfId="0" applyNumberFormat="1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2" fontId="9" fillId="0" borderId="9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1"/>
  <sheetViews>
    <sheetView tabSelected="1" workbookViewId="0" topLeftCell="A22">
      <selection activeCell="J47" sqref="J47"/>
    </sheetView>
  </sheetViews>
  <sheetFormatPr defaultColWidth="9.00390625" defaultRowHeight="12.75"/>
  <cols>
    <col min="1" max="1" width="3.625" style="0" customWidth="1"/>
    <col min="2" max="2" width="23.25390625" style="0" customWidth="1"/>
    <col min="3" max="3" width="9.875" style="0" customWidth="1"/>
    <col min="4" max="4" width="10.00390625" style="0" customWidth="1"/>
    <col min="5" max="5" width="10.625" style="0" customWidth="1"/>
    <col min="6" max="6" width="10.00390625" style="0" customWidth="1"/>
    <col min="7" max="7" width="11.75390625" style="0" customWidth="1"/>
    <col min="8" max="8" width="9.75390625" style="0" customWidth="1"/>
    <col min="9" max="9" width="11.875" style="0" customWidth="1"/>
    <col min="10" max="10" width="10.25390625" style="0" customWidth="1"/>
    <col min="11" max="11" width="11.00390625" style="0" customWidth="1"/>
    <col min="12" max="12" width="9.75390625" style="0" customWidth="1"/>
    <col min="13" max="13" width="12.00390625" style="0" customWidth="1"/>
    <col min="14" max="14" width="10.875" style="0" customWidth="1"/>
  </cols>
  <sheetData>
    <row r="1" spans="3:13" ht="14.25">
      <c r="C1" s="10" t="s">
        <v>44</v>
      </c>
      <c r="D1" s="10"/>
      <c r="E1" s="10"/>
      <c r="F1" s="10"/>
      <c r="G1" s="10"/>
      <c r="H1" s="10"/>
      <c r="I1" s="10"/>
      <c r="J1" s="10"/>
      <c r="K1" s="10"/>
      <c r="L1" s="10"/>
      <c r="M1" s="9"/>
    </row>
    <row r="2" spans="2:14" ht="20.25" customHeight="1">
      <c r="B2" s="26"/>
      <c r="C2" s="21" t="s">
        <v>39</v>
      </c>
      <c r="D2" s="21"/>
      <c r="E2" s="21"/>
      <c r="F2" s="21"/>
      <c r="G2" s="21"/>
      <c r="H2" s="29"/>
      <c r="I2" s="20" t="s">
        <v>43</v>
      </c>
      <c r="J2" s="21"/>
      <c r="K2" s="21"/>
      <c r="L2" s="21"/>
      <c r="M2" s="21"/>
      <c r="N2" s="21"/>
    </row>
    <row r="3" spans="2:14" ht="21" customHeight="1">
      <c r="B3" s="27"/>
      <c r="C3" s="23" t="s">
        <v>36</v>
      </c>
      <c r="D3" s="23"/>
      <c r="E3" s="24" t="s">
        <v>37</v>
      </c>
      <c r="F3" s="25"/>
      <c r="G3" s="23" t="s">
        <v>40</v>
      </c>
      <c r="H3" s="24"/>
      <c r="I3" s="22" t="s">
        <v>36</v>
      </c>
      <c r="J3" s="23"/>
      <c r="K3" s="24" t="s">
        <v>37</v>
      </c>
      <c r="L3" s="25"/>
      <c r="M3" s="23" t="s">
        <v>40</v>
      </c>
      <c r="N3" s="23"/>
    </row>
    <row r="4" spans="2:14" ht="29.25" customHeight="1">
      <c r="B4" s="28"/>
      <c r="C4" s="6" t="s">
        <v>41</v>
      </c>
      <c r="D4" s="6" t="s">
        <v>42</v>
      </c>
      <c r="E4" s="6" t="s">
        <v>41</v>
      </c>
      <c r="F4" s="6" t="s">
        <v>42</v>
      </c>
      <c r="G4" s="6" t="s">
        <v>41</v>
      </c>
      <c r="H4" s="7" t="s">
        <v>42</v>
      </c>
      <c r="I4" s="8" t="s">
        <v>41</v>
      </c>
      <c r="J4" s="7" t="s">
        <v>42</v>
      </c>
      <c r="K4" s="6" t="s">
        <v>41</v>
      </c>
      <c r="L4" s="6" t="s">
        <v>42</v>
      </c>
      <c r="M4" s="6" t="s">
        <v>41</v>
      </c>
      <c r="N4" s="6" t="s">
        <v>42</v>
      </c>
    </row>
    <row r="5" spans="2:14" ht="12.75">
      <c r="B5" s="4" t="s">
        <v>0</v>
      </c>
      <c r="C5" s="11">
        <v>2000</v>
      </c>
      <c r="D5" s="12">
        <f>C5*1.4802</f>
        <v>2960.4</v>
      </c>
      <c r="E5" s="11">
        <v>2200</v>
      </c>
      <c r="F5" s="12">
        <f>E5*1.4802</f>
        <v>3256.44</v>
      </c>
      <c r="G5" s="11">
        <v>3000</v>
      </c>
      <c r="H5" s="12">
        <f>G5*1.4802</f>
        <v>4440.599999999999</v>
      </c>
      <c r="I5" s="13">
        <v>800</v>
      </c>
      <c r="J5" s="12">
        <f>I5*6494.016/1000</f>
        <v>5195.2128</v>
      </c>
      <c r="K5" s="11">
        <v>2700</v>
      </c>
      <c r="L5" s="12">
        <f>K5*6494.016/1000</f>
        <v>17533.8432</v>
      </c>
      <c r="M5" s="11">
        <v>3000</v>
      </c>
      <c r="N5" s="12">
        <f>M5*6494.016/1000</f>
        <v>19482.048</v>
      </c>
    </row>
    <row r="6" spans="2:14" ht="12.75">
      <c r="B6" s="4" t="s">
        <v>1</v>
      </c>
      <c r="C6" s="11">
        <v>2000</v>
      </c>
      <c r="D6" s="12">
        <f aca="true" t="shared" si="0" ref="D6:D40">C6*1.4802</f>
        <v>2960.4</v>
      </c>
      <c r="E6" s="11">
        <v>2500</v>
      </c>
      <c r="F6" s="12">
        <f aca="true" t="shared" si="1" ref="F6:F40">E6*1.4802</f>
        <v>3700.5</v>
      </c>
      <c r="G6" s="11">
        <v>3200</v>
      </c>
      <c r="H6" s="12">
        <f aca="true" t="shared" si="2" ref="H6:H40">G6*1.4802</f>
        <v>4736.639999999999</v>
      </c>
      <c r="I6" s="13">
        <v>800</v>
      </c>
      <c r="J6" s="12">
        <f aca="true" t="shared" si="3" ref="J6:J40">I6*6494.016/1000</f>
        <v>5195.2128</v>
      </c>
      <c r="K6" s="11">
        <v>2200</v>
      </c>
      <c r="L6" s="12">
        <f aca="true" t="shared" si="4" ref="L6:L40">K6*6494.016/1000</f>
        <v>14286.8352</v>
      </c>
      <c r="M6" s="11">
        <v>3000</v>
      </c>
      <c r="N6" s="12">
        <f aca="true" t="shared" si="5" ref="N6:N40">M6*6494.016/1000</f>
        <v>19482.048</v>
      </c>
    </row>
    <row r="7" spans="2:14" ht="12.75">
      <c r="B7" s="4" t="s">
        <v>2</v>
      </c>
      <c r="C7" s="11">
        <v>1600</v>
      </c>
      <c r="D7" s="12">
        <f t="shared" si="0"/>
        <v>2368.3199999999997</v>
      </c>
      <c r="E7" s="11">
        <v>1700</v>
      </c>
      <c r="F7" s="12">
        <f t="shared" si="1"/>
        <v>2516.34</v>
      </c>
      <c r="G7" s="11">
        <v>2000</v>
      </c>
      <c r="H7" s="12">
        <f t="shared" si="2"/>
        <v>2960.4</v>
      </c>
      <c r="I7" s="13">
        <v>500</v>
      </c>
      <c r="J7" s="12">
        <f t="shared" si="3"/>
        <v>3247.008</v>
      </c>
      <c r="K7" s="11">
        <v>3300</v>
      </c>
      <c r="L7" s="12">
        <f t="shared" si="4"/>
        <v>21430.2528</v>
      </c>
      <c r="M7" s="11">
        <v>5000</v>
      </c>
      <c r="N7" s="12">
        <f t="shared" si="5"/>
        <v>32470.079999999994</v>
      </c>
    </row>
    <row r="8" spans="2:14" ht="12.75">
      <c r="B8" s="4" t="s">
        <v>31</v>
      </c>
      <c r="C8" s="11">
        <v>600</v>
      </c>
      <c r="D8" s="12">
        <f t="shared" si="0"/>
        <v>888.12</v>
      </c>
      <c r="E8" s="11">
        <v>600</v>
      </c>
      <c r="F8" s="12">
        <f t="shared" si="1"/>
        <v>888.12</v>
      </c>
      <c r="G8" s="11">
        <v>700</v>
      </c>
      <c r="H8" s="12">
        <f t="shared" si="2"/>
        <v>1036.1399999999999</v>
      </c>
      <c r="I8" s="13"/>
      <c r="J8" s="12">
        <f t="shared" si="3"/>
        <v>0</v>
      </c>
      <c r="K8" s="11"/>
      <c r="L8" s="12">
        <f t="shared" si="4"/>
        <v>0</v>
      </c>
      <c r="M8" s="11"/>
      <c r="N8" s="12">
        <f t="shared" si="5"/>
        <v>0</v>
      </c>
    </row>
    <row r="9" spans="2:14" ht="12.75">
      <c r="B9" s="4" t="s">
        <v>3</v>
      </c>
      <c r="C9" s="11">
        <v>1400</v>
      </c>
      <c r="D9" s="12">
        <f t="shared" si="0"/>
        <v>2072.2799999999997</v>
      </c>
      <c r="E9" s="11">
        <v>1600</v>
      </c>
      <c r="F9" s="12">
        <f t="shared" si="1"/>
        <v>2368.3199999999997</v>
      </c>
      <c r="G9" s="11">
        <v>2000</v>
      </c>
      <c r="H9" s="12">
        <f t="shared" si="2"/>
        <v>2960.4</v>
      </c>
      <c r="I9" s="13">
        <v>300</v>
      </c>
      <c r="J9" s="12">
        <f t="shared" si="3"/>
        <v>1948.2047999999998</v>
      </c>
      <c r="K9" s="11">
        <v>3000</v>
      </c>
      <c r="L9" s="12">
        <f t="shared" si="4"/>
        <v>19482.048</v>
      </c>
      <c r="M9" s="11">
        <v>4000</v>
      </c>
      <c r="N9" s="12">
        <f t="shared" si="5"/>
        <v>25976.064</v>
      </c>
    </row>
    <row r="10" spans="2:14" ht="12.75">
      <c r="B10" s="4" t="s">
        <v>32</v>
      </c>
      <c r="C10" s="11">
        <v>2500</v>
      </c>
      <c r="D10" s="12">
        <f t="shared" si="0"/>
        <v>3700.5</v>
      </c>
      <c r="E10" s="11">
        <v>3500</v>
      </c>
      <c r="F10" s="12">
        <f t="shared" si="1"/>
        <v>5180.7</v>
      </c>
      <c r="G10" s="11">
        <v>4000</v>
      </c>
      <c r="H10" s="12">
        <f t="shared" si="2"/>
        <v>5920.8</v>
      </c>
      <c r="I10" s="13">
        <v>800</v>
      </c>
      <c r="J10" s="12">
        <f t="shared" si="3"/>
        <v>5195.2128</v>
      </c>
      <c r="K10" s="11">
        <v>1800</v>
      </c>
      <c r="L10" s="12">
        <f t="shared" si="4"/>
        <v>11689.228799999999</v>
      </c>
      <c r="M10" s="11">
        <v>3000</v>
      </c>
      <c r="N10" s="12">
        <f t="shared" si="5"/>
        <v>19482.048</v>
      </c>
    </row>
    <row r="11" spans="2:14" ht="12.75">
      <c r="B11" s="4" t="s">
        <v>4</v>
      </c>
      <c r="C11" s="11">
        <v>2000</v>
      </c>
      <c r="D11" s="12">
        <f t="shared" si="0"/>
        <v>2960.4</v>
      </c>
      <c r="E11" s="11">
        <v>3500</v>
      </c>
      <c r="F11" s="12">
        <f t="shared" si="1"/>
        <v>5180.7</v>
      </c>
      <c r="G11" s="11">
        <v>4000</v>
      </c>
      <c r="H11" s="12">
        <f t="shared" si="2"/>
        <v>5920.8</v>
      </c>
      <c r="I11" s="13">
        <v>300</v>
      </c>
      <c r="J11" s="12">
        <f t="shared" si="3"/>
        <v>1948.2047999999998</v>
      </c>
      <c r="K11" s="11">
        <v>2500</v>
      </c>
      <c r="L11" s="12">
        <f t="shared" si="4"/>
        <v>16235.039999999997</v>
      </c>
      <c r="M11" s="11">
        <v>3000</v>
      </c>
      <c r="N11" s="12">
        <f t="shared" si="5"/>
        <v>19482.048</v>
      </c>
    </row>
    <row r="12" spans="2:14" ht="12.75">
      <c r="B12" s="4" t="s">
        <v>5</v>
      </c>
      <c r="C12" s="11">
        <v>3000</v>
      </c>
      <c r="D12" s="12">
        <f t="shared" si="0"/>
        <v>4440.599999999999</v>
      </c>
      <c r="E12" s="11">
        <v>4000</v>
      </c>
      <c r="F12" s="12">
        <f t="shared" si="1"/>
        <v>5920.8</v>
      </c>
      <c r="G12" s="11">
        <v>4700</v>
      </c>
      <c r="H12" s="12">
        <f t="shared" si="2"/>
        <v>6956.94</v>
      </c>
      <c r="I12" s="13">
        <v>800</v>
      </c>
      <c r="J12" s="12">
        <f t="shared" si="3"/>
        <v>5195.2128</v>
      </c>
      <c r="K12" s="11">
        <v>4500</v>
      </c>
      <c r="L12" s="12">
        <f t="shared" si="4"/>
        <v>29223.072</v>
      </c>
      <c r="M12" s="11">
        <v>4000</v>
      </c>
      <c r="N12" s="12">
        <f t="shared" si="5"/>
        <v>25976.064</v>
      </c>
    </row>
    <row r="13" spans="2:14" ht="12.75">
      <c r="B13" s="4" t="s">
        <v>6</v>
      </c>
      <c r="C13" s="11">
        <v>2500</v>
      </c>
      <c r="D13" s="12">
        <f t="shared" si="0"/>
        <v>3700.5</v>
      </c>
      <c r="E13" s="11">
        <v>3000</v>
      </c>
      <c r="F13" s="12">
        <f t="shared" si="1"/>
        <v>4440.599999999999</v>
      </c>
      <c r="G13" s="11">
        <v>3800</v>
      </c>
      <c r="H13" s="12">
        <f t="shared" si="2"/>
        <v>5624.76</v>
      </c>
      <c r="I13" s="13">
        <v>300</v>
      </c>
      <c r="J13" s="12">
        <f t="shared" si="3"/>
        <v>1948.2047999999998</v>
      </c>
      <c r="K13" s="11">
        <v>4000</v>
      </c>
      <c r="L13" s="12">
        <f t="shared" si="4"/>
        <v>25976.064</v>
      </c>
      <c r="M13" s="11">
        <v>3700</v>
      </c>
      <c r="N13" s="12">
        <f t="shared" si="5"/>
        <v>24027.8592</v>
      </c>
    </row>
    <row r="14" spans="2:14" ht="12.75">
      <c r="B14" s="4" t="s">
        <v>7</v>
      </c>
      <c r="C14" s="11">
        <v>1500</v>
      </c>
      <c r="D14" s="12">
        <f t="shared" si="0"/>
        <v>2220.2999999999997</v>
      </c>
      <c r="E14" s="11">
        <v>1500</v>
      </c>
      <c r="F14" s="12">
        <f t="shared" si="1"/>
        <v>2220.2999999999997</v>
      </c>
      <c r="G14" s="11">
        <v>1800</v>
      </c>
      <c r="H14" s="12">
        <f t="shared" si="2"/>
        <v>2664.36</v>
      </c>
      <c r="I14" s="13">
        <v>200</v>
      </c>
      <c r="J14" s="12">
        <f t="shared" si="3"/>
        <v>1298.8032</v>
      </c>
      <c r="K14" s="11">
        <v>1200</v>
      </c>
      <c r="L14" s="12">
        <f t="shared" si="4"/>
        <v>7792.819199999999</v>
      </c>
      <c r="M14" s="11">
        <v>2800</v>
      </c>
      <c r="N14" s="12">
        <f t="shared" si="5"/>
        <v>18183.2448</v>
      </c>
    </row>
    <row r="15" spans="2:14" ht="12.75">
      <c r="B15" s="4" t="s">
        <v>8</v>
      </c>
      <c r="C15" s="11">
        <v>2800</v>
      </c>
      <c r="D15" s="12">
        <f t="shared" si="0"/>
        <v>4144.5599999999995</v>
      </c>
      <c r="E15" s="11">
        <v>3800</v>
      </c>
      <c r="F15" s="12">
        <f t="shared" si="1"/>
        <v>5624.76</v>
      </c>
      <c r="G15" s="11">
        <v>4500</v>
      </c>
      <c r="H15" s="12">
        <f t="shared" si="2"/>
        <v>6660.9</v>
      </c>
      <c r="I15" s="13">
        <v>500</v>
      </c>
      <c r="J15" s="12">
        <f t="shared" si="3"/>
        <v>3247.008</v>
      </c>
      <c r="K15" s="11">
        <v>4500</v>
      </c>
      <c r="L15" s="12">
        <f t="shared" si="4"/>
        <v>29223.072</v>
      </c>
      <c r="M15" s="11">
        <v>5000</v>
      </c>
      <c r="N15" s="12">
        <f t="shared" si="5"/>
        <v>32470.079999999994</v>
      </c>
    </row>
    <row r="16" spans="2:14" ht="12.75">
      <c r="B16" s="4" t="s">
        <v>9</v>
      </c>
      <c r="C16" s="11">
        <v>5000</v>
      </c>
      <c r="D16" s="12">
        <f t="shared" si="0"/>
        <v>7401</v>
      </c>
      <c r="E16" s="11">
        <v>6000</v>
      </c>
      <c r="F16" s="12">
        <f t="shared" si="1"/>
        <v>8881.199999999999</v>
      </c>
      <c r="G16" s="11">
        <v>6500</v>
      </c>
      <c r="H16" s="12">
        <f t="shared" si="2"/>
        <v>9621.3</v>
      </c>
      <c r="I16" s="13">
        <v>1000</v>
      </c>
      <c r="J16" s="12">
        <f t="shared" si="3"/>
        <v>6494.016</v>
      </c>
      <c r="K16" s="11">
        <v>7500</v>
      </c>
      <c r="L16" s="12">
        <f t="shared" si="4"/>
        <v>48705.12</v>
      </c>
      <c r="M16" s="11">
        <v>8000</v>
      </c>
      <c r="N16" s="12">
        <f t="shared" si="5"/>
        <v>51952.128</v>
      </c>
    </row>
    <row r="17" spans="2:14" ht="12.75">
      <c r="B17" s="4" t="s">
        <v>10</v>
      </c>
      <c r="C17" s="11">
        <v>3200</v>
      </c>
      <c r="D17" s="12">
        <f t="shared" si="0"/>
        <v>4736.639999999999</v>
      </c>
      <c r="E17" s="11">
        <v>3400</v>
      </c>
      <c r="F17" s="12">
        <f t="shared" si="1"/>
        <v>5032.68</v>
      </c>
      <c r="G17" s="11">
        <v>4000</v>
      </c>
      <c r="H17" s="12">
        <f t="shared" si="2"/>
        <v>5920.8</v>
      </c>
      <c r="I17" s="13">
        <v>500</v>
      </c>
      <c r="J17" s="12">
        <f t="shared" si="3"/>
        <v>3247.008</v>
      </c>
      <c r="K17" s="11">
        <v>5000</v>
      </c>
      <c r="L17" s="12">
        <f t="shared" si="4"/>
        <v>32470.079999999994</v>
      </c>
      <c r="M17" s="11">
        <v>4500</v>
      </c>
      <c r="N17" s="12">
        <f t="shared" si="5"/>
        <v>29223.072</v>
      </c>
    </row>
    <row r="18" spans="2:14" ht="12.75">
      <c r="B18" s="4" t="s">
        <v>11</v>
      </c>
      <c r="C18" s="11">
        <v>2500</v>
      </c>
      <c r="D18" s="12">
        <f t="shared" si="0"/>
        <v>3700.5</v>
      </c>
      <c r="E18" s="11">
        <v>3000</v>
      </c>
      <c r="F18" s="12">
        <f t="shared" si="1"/>
        <v>4440.599999999999</v>
      </c>
      <c r="G18" s="11">
        <v>4400</v>
      </c>
      <c r="H18" s="12">
        <f t="shared" si="2"/>
        <v>6512.88</v>
      </c>
      <c r="I18" s="13">
        <v>500</v>
      </c>
      <c r="J18" s="12">
        <f t="shared" si="3"/>
        <v>3247.008</v>
      </c>
      <c r="K18" s="11">
        <v>3600</v>
      </c>
      <c r="L18" s="12">
        <f t="shared" si="4"/>
        <v>23378.457599999998</v>
      </c>
      <c r="M18" s="11">
        <v>4500</v>
      </c>
      <c r="N18" s="12">
        <f t="shared" si="5"/>
        <v>29223.072</v>
      </c>
    </row>
    <row r="19" spans="2:14" ht="12.75">
      <c r="B19" s="4" t="s">
        <v>12</v>
      </c>
      <c r="C19" s="11">
        <v>1600</v>
      </c>
      <c r="D19" s="12">
        <f t="shared" si="0"/>
        <v>2368.3199999999997</v>
      </c>
      <c r="E19" s="11">
        <v>2400</v>
      </c>
      <c r="F19" s="12">
        <f t="shared" si="1"/>
        <v>3552.48</v>
      </c>
      <c r="G19" s="11">
        <v>3000</v>
      </c>
      <c r="H19" s="12">
        <f t="shared" si="2"/>
        <v>4440.599999999999</v>
      </c>
      <c r="I19" s="13">
        <v>500</v>
      </c>
      <c r="J19" s="12">
        <f t="shared" si="3"/>
        <v>3247.008</v>
      </c>
      <c r="K19" s="11">
        <v>2500</v>
      </c>
      <c r="L19" s="12">
        <f t="shared" si="4"/>
        <v>16235.039999999997</v>
      </c>
      <c r="M19" s="11">
        <v>3500</v>
      </c>
      <c r="N19" s="12">
        <f t="shared" si="5"/>
        <v>22729.056</v>
      </c>
    </row>
    <row r="20" spans="2:14" ht="12.75">
      <c r="B20" s="4" t="s">
        <v>13</v>
      </c>
      <c r="C20" s="11">
        <v>500</v>
      </c>
      <c r="D20" s="12">
        <f t="shared" si="0"/>
        <v>740.1</v>
      </c>
      <c r="E20" s="11">
        <v>600</v>
      </c>
      <c r="F20" s="12">
        <f t="shared" si="1"/>
        <v>888.12</v>
      </c>
      <c r="G20" s="11">
        <v>600</v>
      </c>
      <c r="H20" s="12">
        <f t="shared" si="2"/>
        <v>888.12</v>
      </c>
      <c r="I20" s="13">
        <v>0</v>
      </c>
      <c r="J20" s="12">
        <f t="shared" si="3"/>
        <v>0</v>
      </c>
      <c r="K20" s="11"/>
      <c r="L20" s="12">
        <f t="shared" si="4"/>
        <v>0</v>
      </c>
      <c r="M20" s="11"/>
      <c r="N20" s="12">
        <f t="shared" si="5"/>
        <v>0</v>
      </c>
    </row>
    <row r="21" spans="2:14" ht="12.75">
      <c r="B21" s="4" t="s">
        <v>14</v>
      </c>
      <c r="C21" s="11">
        <v>1100</v>
      </c>
      <c r="D21" s="12">
        <f t="shared" si="0"/>
        <v>1628.22</v>
      </c>
      <c r="E21" s="11">
        <v>1700</v>
      </c>
      <c r="F21" s="12">
        <f t="shared" si="1"/>
        <v>2516.34</v>
      </c>
      <c r="G21" s="11">
        <v>2000</v>
      </c>
      <c r="H21" s="12">
        <f t="shared" si="2"/>
        <v>2960.4</v>
      </c>
      <c r="I21" s="13">
        <v>400</v>
      </c>
      <c r="J21" s="12">
        <f t="shared" si="3"/>
        <v>2597.6064</v>
      </c>
      <c r="K21" s="11">
        <v>2500</v>
      </c>
      <c r="L21" s="12">
        <f t="shared" si="4"/>
        <v>16235.039999999997</v>
      </c>
      <c r="M21" s="11">
        <v>2800</v>
      </c>
      <c r="N21" s="12">
        <f t="shared" si="5"/>
        <v>18183.2448</v>
      </c>
    </row>
    <row r="22" spans="2:14" ht="12.75">
      <c r="B22" s="4" t="s">
        <v>15</v>
      </c>
      <c r="C22" s="11">
        <v>2500</v>
      </c>
      <c r="D22" s="12">
        <f t="shared" si="0"/>
        <v>3700.5</v>
      </c>
      <c r="E22" s="11">
        <v>5000</v>
      </c>
      <c r="F22" s="12">
        <f t="shared" si="1"/>
        <v>7401</v>
      </c>
      <c r="G22" s="11">
        <v>6000</v>
      </c>
      <c r="H22" s="12">
        <f t="shared" si="2"/>
        <v>8881.199999999999</v>
      </c>
      <c r="I22" s="13"/>
      <c r="J22" s="12">
        <f t="shared" si="3"/>
        <v>0</v>
      </c>
      <c r="K22" s="11"/>
      <c r="L22" s="12">
        <f t="shared" si="4"/>
        <v>0</v>
      </c>
      <c r="M22" s="11"/>
      <c r="N22" s="12">
        <f t="shared" si="5"/>
        <v>0</v>
      </c>
    </row>
    <row r="23" spans="2:14" ht="12.75">
      <c r="B23" s="4" t="s">
        <v>16</v>
      </c>
      <c r="C23" s="11">
        <v>1000</v>
      </c>
      <c r="D23" s="12">
        <f t="shared" si="0"/>
        <v>1480.2</v>
      </c>
      <c r="E23" s="11">
        <v>1400</v>
      </c>
      <c r="F23" s="12">
        <f t="shared" si="1"/>
        <v>2072.2799999999997</v>
      </c>
      <c r="G23" s="11">
        <v>1700</v>
      </c>
      <c r="H23" s="12">
        <f t="shared" si="2"/>
        <v>2516.34</v>
      </c>
      <c r="I23" s="13"/>
      <c r="J23" s="12">
        <f t="shared" si="3"/>
        <v>0</v>
      </c>
      <c r="K23" s="11"/>
      <c r="L23" s="12">
        <f t="shared" si="4"/>
        <v>0</v>
      </c>
      <c r="M23" s="11"/>
      <c r="N23" s="12">
        <f t="shared" si="5"/>
        <v>0</v>
      </c>
    </row>
    <row r="24" spans="2:14" ht="12.75">
      <c r="B24" s="4" t="s">
        <v>17</v>
      </c>
      <c r="C24" s="11">
        <v>600</v>
      </c>
      <c r="D24" s="12">
        <f t="shared" si="0"/>
        <v>888.12</v>
      </c>
      <c r="E24" s="11">
        <v>700</v>
      </c>
      <c r="F24" s="12">
        <f t="shared" si="1"/>
        <v>1036.1399999999999</v>
      </c>
      <c r="G24" s="11">
        <v>600</v>
      </c>
      <c r="H24" s="12">
        <f t="shared" si="2"/>
        <v>888.12</v>
      </c>
      <c r="I24" s="13">
        <v>300</v>
      </c>
      <c r="J24" s="12">
        <f t="shared" si="3"/>
        <v>1948.2047999999998</v>
      </c>
      <c r="K24" s="11">
        <v>1000</v>
      </c>
      <c r="L24" s="12">
        <f t="shared" si="4"/>
        <v>6494.016</v>
      </c>
      <c r="M24" s="11">
        <v>1700</v>
      </c>
      <c r="N24" s="12">
        <f t="shared" si="5"/>
        <v>11039.8272</v>
      </c>
    </row>
    <row r="25" spans="2:14" ht="12.75">
      <c r="B25" s="4" t="s">
        <v>18</v>
      </c>
      <c r="C25" s="11">
        <v>100</v>
      </c>
      <c r="D25" s="12">
        <f t="shared" si="0"/>
        <v>148.01999999999998</v>
      </c>
      <c r="E25" s="11">
        <v>200</v>
      </c>
      <c r="F25" s="12">
        <f t="shared" si="1"/>
        <v>296.03999999999996</v>
      </c>
      <c r="G25" s="11">
        <v>300</v>
      </c>
      <c r="H25" s="12">
        <f t="shared" si="2"/>
        <v>444.06</v>
      </c>
      <c r="I25" s="13">
        <v>300</v>
      </c>
      <c r="J25" s="12">
        <f t="shared" si="3"/>
        <v>1948.2047999999998</v>
      </c>
      <c r="K25" s="11">
        <v>1000</v>
      </c>
      <c r="L25" s="12">
        <f t="shared" si="4"/>
        <v>6494.016</v>
      </c>
      <c r="M25" s="11">
        <v>1700</v>
      </c>
      <c r="N25" s="12">
        <f t="shared" si="5"/>
        <v>11039.8272</v>
      </c>
    </row>
    <row r="26" spans="2:14" ht="12.75">
      <c r="B26" s="4" t="s">
        <v>19</v>
      </c>
      <c r="C26" s="11">
        <v>500</v>
      </c>
      <c r="D26" s="12">
        <f t="shared" si="0"/>
        <v>740.1</v>
      </c>
      <c r="E26" s="11">
        <v>500</v>
      </c>
      <c r="F26" s="12">
        <f t="shared" si="1"/>
        <v>740.1</v>
      </c>
      <c r="G26" s="11">
        <v>600</v>
      </c>
      <c r="H26" s="12">
        <f t="shared" si="2"/>
        <v>888.12</v>
      </c>
      <c r="I26" s="13">
        <v>300</v>
      </c>
      <c r="J26" s="12">
        <f t="shared" si="3"/>
        <v>1948.2047999999998</v>
      </c>
      <c r="K26" s="11">
        <v>900</v>
      </c>
      <c r="L26" s="12">
        <f t="shared" si="4"/>
        <v>5844.6143999999995</v>
      </c>
      <c r="M26" s="11">
        <v>1700</v>
      </c>
      <c r="N26" s="12">
        <f t="shared" si="5"/>
        <v>11039.8272</v>
      </c>
    </row>
    <row r="27" spans="2:14" ht="12.75">
      <c r="B27" s="4" t="s">
        <v>20</v>
      </c>
      <c r="C27" s="11">
        <v>100</v>
      </c>
      <c r="D27" s="12">
        <f t="shared" si="0"/>
        <v>148.01999999999998</v>
      </c>
      <c r="E27" s="11">
        <v>200</v>
      </c>
      <c r="F27" s="12">
        <f t="shared" si="1"/>
        <v>296.03999999999996</v>
      </c>
      <c r="G27" s="11">
        <v>200</v>
      </c>
      <c r="H27" s="12">
        <f t="shared" si="2"/>
        <v>296.03999999999996</v>
      </c>
      <c r="I27" s="13"/>
      <c r="J27" s="12">
        <f t="shared" si="3"/>
        <v>0</v>
      </c>
      <c r="K27" s="11"/>
      <c r="L27" s="12">
        <f t="shared" si="4"/>
        <v>0</v>
      </c>
      <c r="M27" s="11"/>
      <c r="N27" s="12">
        <f t="shared" si="5"/>
        <v>0</v>
      </c>
    </row>
    <row r="28" spans="2:14" ht="12.75">
      <c r="B28" s="4" t="s">
        <v>21</v>
      </c>
      <c r="C28" s="11">
        <v>1200</v>
      </c>
      <c r="D28" s="12">
        <f t="shared" si="0"/>
        <v>1776.24</v>
      </c>
      <c r="E28" s="11">
        <v>1200</v>
      </c>
      <c r="F28" s="12">
        <f t="shared" si="1"/>
        <v>1776.24</v>
      </c>
      <c r="G28" s="11">
        <v>1200</v>
      </c>
      <c r="H28" s="12">
        <f t="shared" si="2"/>
        <v>1776.24</v>
      </c>
      <c r="I28" s="13"/>
      <c r="J28" s="12">
        <f t="shared" si="3"/>
        <v>0</v>
      </c>
      <c r="K28" s="11"/>
      <c r="L28" s="12">
        <f t="shared" si="4"/>
        <v>0</v>
      </c>
      <c r="M28" s="11"/>
      <c r="N28" s="12">
        <f t="shared" si="5"/>
        <v>0</v>
      </c>
    </row>
    <row r="29" spans="2:14" ht="12.75">
      <c r="B29" s="4" t="s">
        <v>22</v>
      </c>
      <c r="C29" s="11">
        <v>1100</v>
      </c>
      <c r="D29" s="12">
        <f t="shared" si="0"/>
        <v>1628.22</v>
      </c>
      <c r="E29" s="11">
        <v>1200</v>
      </c>
      <c r="F29" s="12">
        <f t="shared" si="1"/>
        <v>1776.24</v>
      </c>
      <c r="G29" s="11">
        <v>1300</v>
      </c>
      <c r="H29" s="12">
        <f t="shared" si="2"/>
        <v>1924.26</v>
      </c>
      <c r="I29" s="13">
        <v>300</v>
      </c>
      <c r="J29" s="12">
        <f t="shared" si="3"/>
        <v>1948.2047999999998</v>
      </c>
      <c r="K29" s="11">
        <v>1300</v>
      </c>
      <c r="L29" s="12">
        <f t="shared" si="4"/>
        <v>8442.2208</v>
      </c>
      <c r="M29" s="11">
        <v>1700</v>
      </c>
      <c r="N29" s="12">
        <f t="shared" si="5"/>
        <v>11039.8272</v>
      </c>
    </row>
    <row r="30" spans="2:14" ht="12.75">
      <c r="B30" s="4" t="s">
        <v>23</v>
      </c>
      <c r="C30" s="11">
        <v>500</v>
      </c>
      <c r="D30" s="12">
        <f t="shared" si="0"/>
        <v>740.1</v>
      </c>
      <c r="E30" s="11">
        <v>600</v>
      </c>
      <c r="F30" s="12">
        <f t="shared" si="1"/>
        <v>888.12</v>
      </c>
      <c r="G30" s="11">
        <v>600</v>
      </c>
      <c r="H30" s="12">
        <f t="shared" si="2"/>
        <v>888.12</v>
      </c>
      <c r="I30" s="13">
        <v>300</v>
      </c>
      <c r="J30" s="12">
        <f t="shared" si="3"/>
        <v>1948.2047999999998</v>
      </c>
      <c r="K30" s="11">
        <v>1400</v>
      </c>
      <c r="L30" s="12">
        <f t="shared" si="4"/>
        <v>9091.6224</v>
      </c>
      <c r="M30" s="11">
        <v>1700</v>
      </c>
      <c r="N30" s="12">
        <f t="shared" si="5"/>
        <v>11039.8272</v>
      </c>
    </row>
    <row r="31" spans="2:14" ht="12.75">
      <c r="B31" s="4" t="s">
        <v>24</v>
      </c>
      <c r="C31" s="11">
        <v>2500</v>
      </c>
      <c r="D31" s="12">
        <f t="shared" si="0"/>
        <v>3700.5</v>
      </c>
      <c r="E31" s="11">
        <v>3100</v>
      </c>
      <c r="F31" s="12">
        <f t="shared" si="1"/>
        <v>4588.62</v>
      </c>
      <c r="G31" s="11">
        <v>4000</v>
      </c>
      <c r="H31" s="12">
        <f t="shared" si="2"/>
        <v>5920.8</v>
      </c>
      <c r="I31" s="13">
        <v>500</v>
      </c>
      <c r="J31" s="12">
        <f t="shared" si="3"/>
        <v>3247.008</v>
      </c>
      <c r="K31" s="11">
        <v>3500</v>
      </c>
      <c r="L31" s="12">
        <f t="shared" si="4"/>
        <v>22729.056</v>
      </c>
      <c r="M31" s="11">
        <v>4000</v>
      </c>
      <c r="N31" s="12">
        <f t="shared" si="5"/>
        <v>25976.064</v>
      </c>
    </row>
    <row r="32" spans="2:14" ht="12.75">
      <c r="B32" s="4" t="s">
        <v>25</v>
      </c>
      <c r="C32" s="11">
        <v>1600</v>
      </c>
      <c r="D32" s="12">
        <f t="shared" si="0"/>
        <v>2368.3199999999997</v>
      </c>
      <c r="E32" s="11">
        <v>1800</v>
      </c>
      <c r="F32" s="12">
        <f t="shared" si="1"/>
        <v>2664.36</v>
      </c>
      <c r="G32" s="11">
        <v>1800</v>
      </c>
      <c r="H32" s="12">
        <f t="shared" si="2"/>
        <v>2664.36</v>
      </c>
      <c r="I32" s="13">
        <v>500</v>
      </c>
      <c r="J32" s="12">
        <f t="shared" si="3"/>
        <v>3247.008</v>
      </c>
      <c r="K32" s="11">
        <v>1500</v>
      </c>
      <c r="L32" s="12">
        <f t="shared" si="4"/>
        <v>9741.024</v>
      </c>
      <c r="M32" s="11">
        <v>2000</v>
      </c>
      <c r="N32" s="12">
        <f t="shared" si="5"/>
        <v>12988.032</v>
      </c>
    </row>
    <row r="33" spans="2:14" ht="12.75">
      <c r="B33" s="4" t="s">
        <v>26</v>
      </c>
      <c r="C33" s="11">
        <v>1700</v>
      </c>
      <c r="D33" s="12">
        <f t="shared" si="0"/>
        <v>2516.34</v>
      </c>
      <c r="E33" s="11">
        <v>3000</v>
      </c>
      <c r="F33" s="12">
        <f t="shared" si="1"/>
        <v>4440.599999999999</v>
      </c>
      <c r="G33" s="11">
        <v>4000</v>
      </c>
      <c r="H33" s="12">
        <f t="shared" si="2"/>
        <v>5920.8</v>
      </c>
      <c r="I33" s="13">
        <v>500</v>
      </c>
      <c r="J33" s="12">
        <f t="shared" si="3"/>
        <v>3247.008</v>
      </c>
      <c r="K33" s="11">
        <v>3500</v>
      </c>
      <c r="L33" s="12">
        <f t="shared" si="4"/>
        <v>22729.056</v>
      </c>
      <c r="M33" s="11">
        <v>5000</v>
      </c>
      <c r="N33" s="12">
        <f t="shared" si="5"/>
        <v>32470.079999999994</v>
      </c>
    </row>
    <row r="34" spans="2:14" ht="12.75">
      <c r="B34" s="4" t="s">
        <v>27</v>
      </c>
      <c r="C34" s="11">
        <v>1500</v>
      </c>
      <c r="D34" s="12">
        <f t="shared" si="0"/>
        <v>2220.2999999999997</v>
      </c>
      <c r="E34" s="11">
        <v>1800</v>
      </c>
      <c r="F34" s="12">
        <f t="shared" si="1"/>
        <v>2664.36</v>
      </c>
      <c r="G34" s="11">
        <v>2300</v>
      </c>
      <c r="H34" s="12">
        <f t="shared" si="2"/>
        <v>3404.46</v>
      </c>
      <c r="I34" s="13">
        <v>500</v>
      </c>
      <c r="J34" s="12">
        <f t="shared" si="3"/>
        <v>3247.008</v>
      </c>
      <c r="K34" s="11">
        <v>2500</v>
      </c>
      <c r="L34" s="12">
        <f t="shared" si="4"/>
        <v>16235.039999999997</v>
      </c>
      <c r="M34" s="11">
        <v>3500</v>
      </c>
      <c r="N34" s="12">
        <f t="shared" si="5"/>
        <v>22729.056</v>
      </c>
    </row>
    <row r="35" spans="2:14" ht="13.5" thickBot="1">
      <c r="B35" s="5" t="s">
        <v>28</v>
      </c>
      <c r="C35" s="14">
        <v>2000</v>
      </c>
      <c r="D35" s="12">
        <f t="shared" si="0"/>
        <v>2960.4</v>
      </c>
      <c r="E35" s="14">
        <v>2600</v>
      </c>
      <c r="F35" s="12">
        <f t="shared" si="1"/>
        <v>3848.52</v>
      </c>
      <c r="G35" s="14">
        <v>3000</v>
      </c>
      <c r="H35" s="12">
        <f t="shared" si="2"/>
        <v>4440.599999999999</v>
      </c>
      <c r="I35" s="15">
        <v>500</v>
      </c>
      <c r="J35" s="12">
        <f t="shared" si="3"/>
        <v>3247.008</v>
      </c>
      <c r="K35" s="14">
        <v>2500</v>
      </c>
      <c r="L35" s="12">
        <f t="shared" si="4"/>
        <v>16235.039999999997</v>
      </c>
      <c r="M35" s="14">
        <v>3500</v>
      </c>
      <c r="N35" s="12">
        <f t="shared" si="5"/>
        <v>22729.056</v>
      </c>
    </row>
    <row r="36" spans="2:14" ht="14.25" thickBot="1" thickTop="1">
      <c r="B36" s="1" t="s">
        <v>33</v>
      </c>
      <c r="C36" s="16">
        <f>C5+C6+C7+C8+C9+C10+C11+C12+C13+C14+C15+C16+C17+C18+C19+C20+C21+C22+C23+C24+C25+C26+C27+C28+C29+C30+C31+C32+C33+C34+C35</f>
        <v>52700</v>
      </c>
      <c r="D36" s="16">
        <f aca="true" t="shared" si="6" ref="D36:N36">D5+D6+D7+D8+D9+D10+D11+D12+D13+D14+D15+D16+D17+D18+D19+D20+D21+D22+D23+D24+D25+D26+D27+D28+D29+D30+D31+D32+D33+D34+D35</f>
        <v>78006.54</v>
      </c>
      <c r="E36" s="16">
        <f t="shared" si="6"/>
        <v>68300</v>
      </c>
      <c r="F36" s="16">
        <f t="shared" si="6"/>
        <v>101097.66000000002</v>
      </c>
      <c r="G36" s="16">
        <f t="shared" si="6"/>
        <v>81800</v>
      </c>
      <c r="H36" s="16">
        <f t="shared" si="6"/>
        <v>121080.35999999999</v>
      </c>
      <c r="I36" s="16">
        <f t="shared" si="6"/>
        <v>12200</v>
      </c>
      <c r="J36" s="16">
        <f t="shared" si="6"/>
        <v>79226.9952</v>
      </c>
      <c r="K36" s="16">
        <f t="shared" si="6"/>
        <v>69900</v>
      </c>
      <c r="L36" s="16">
        <f t="shared" si="6"/>
        <v>453931.7183999999</v>
      </c>
      <c r="M36" s="16">
        <f t="shared" si="6"/>
        <v>86300</v>
      </c>
      <c r="N36" s="16">
        <f t="shared" si="6"/>
        <v>560433.5807999999</v>
      </c>
    </row>
    <row r="37" spans="2:14" ht="14.25" thickBot="1" thickTop="1">
      <c r="B37" s="2" t="s">
        <v>29</v>
      </c>
      <c r="C37" s="16">
        <v>6000</v>
      </c>
      <c r="D37" s="19">
        <f t="shared" si="0"/>
        <v>8881.199999999999</v>
      </c>
      <c r="E37" s="17">
        <v>8500</v>
      </c>
      <c r="F37" s="19">
        <f t="shared" si="1"/>
        <v>12581.699999999999</v>
      </c>
      <c r="G37" s="17">
        <v>9500</v>
      </c>
      <c r="H37" s="19">
        <f t="shared" si="2"/>
        <v>14061.9</v>
      </c>
      <c r="I37" s="16">
        <v>1000</v>
      </c>
      <c r="J37" s="12">
        <f t="shared" si="3"/>
        <v>6494.016</v>
      </c>
      <c r="K37" s="17">
        <v>5500</v>
      </c>
      <c r="L37" s="19">
        <f t="shared" si="4"/>
        <v>35717.088</v>
      </c>
      <c r="M37" s="17">
        <v>8100</v>
      </c>
      <c r="N37" s="19">
        <f t="shared" si="5"/>
        <v>52601.529599999994</v>
      </c>
    </row>
    <row r="38" spans="2:14" ht="13.5" thickBot="1">
      <c r="B38" s="2" t="s">
        <v>30</v>
      </c>
      <c r="C38" s="16"/>
      <c r="D38" s="19">
        <f t="shared" si="0"/>
        <v>0</v>
      </c>
      <c r="E38" s="17"/>
      <c r="F38" s="19">
        <f t="shared" si="1"/>
        <v>0</v>
      </c>
      <c r="G38" s="17"/>
      <c r="H38" s="19">
        <f t="shared" si="2"/>
        <v>0</v>
      </c>
      <c r="I38" s="16"/>
      <c r="J38" s="12">
        <f t="shared" si="3"/>
        <v>0</v>
      </c>
      <c r="K38" s="17"/>
      <c r="L38" s="19">
        <f t="shared" si="4"/>
        <v>0</v>
      </c>
      <c r="M38" s="17"/>
      <c r="N38" s="19">
        <f t="shared" si="5"/>
        <v>0</v>
      </c>
    </row>
    <row r="39" spans="2:14" ht="13.5" thickBot="1">
      <c r="B39" s="2" t="s">
        <v>34</v>
      </c>
      <c r="C39" s="16"/>
      <c r="D39" s="19">
        <f t="shared" si="0"/>
        <v>0</v>
      </c>
      <c r="E39" s="17"/>
      <c r="F39" s="19">
        <f t="shared" si="1"/>
        <v>0</v>
      </c>
      <c r="G39" s="17"/>
      <c r="H39" s="19">
        <f t="shared" si="2"/>
        <v>0</v>
      </c>
      <c r="I39" s="16"/>
      <c r="J39" s="12">
        <f t="shared" si="3"/>
        <v>0</v>
      </c>
      <c r="K39" s="17"/>
      <c r="L39" s="19">
        <f t="shared" si="4"/>
        <v>0</v>
      </c>
      <c r="M39" s="17"/>
      <c r="N39" s="19">
        <f t="shared" si="5"/>
        <v>0</v>
      </c>
    </row>
    <row r="40" spans="2:14" ht="13.5" thickBot="1">
      <c r="B40" s="2" t="s">
        <v>35</v>
      </c>
      <c r="C40" s="16">
        <v>300</v>
      </c>
      <c r="D40" s="19">
        <f t="shared" si="0"/>
        <v>444.06</v>
      </c>
      <c r="E40" s="17">
        <v>500</v>
      </c>
      <c r="F40" s="19">
        <f t="shared" si="1"/>
        <v>740.1</v>
      </c>
      <c r="G40" s="17">
        <v>600</v>
      </c>
      <c r="H40" s="19">
        <f t="shared" si="2"/>
        <v>888.12</v>
      </c>
      <c r="I40" s="16">
        <v>300</v>
      </c>
      <c r="J40" s="12">
        <f t="shared" si="3"/>
        <v>1948.2047999999998</v>
      </c>
      <c r="K40" s="17">
        <v>1200</v>
      </c>
      <c r="L40" s="19">
        <f t="shared" si="4"/>
        <v>7792.819199999999</v>
      </c>
      <c r="M40" s="17">
        <v>2000</v>
      </c>
      <c r="N40" s="19">
        <f t="shared" si="5"/>
        <v>12988.032</v>
      </c>
    </row>
    <row r="41" spans="2:14" ht="16.5" thickBot="1" thickTop="1">
      <c r="B41" s="3" t="s">
        <v>38</v>
      </c>
      <c r="C41" s="16">
        <f>C36+C37+C38+C39+C40</f>
        <v>59000</v>
      </c>
      <c r="D41" s="18">
        <f aca="true" t="shared" si="7" ref="D41:N41">D36+D37+D38+D39+D40</f>
        <v>87331.79999999999</v>
      </c>
      <c r="E41" s="16">
        <f t="shared" si="7"/>
        <v>77300</v>
      </c>
      <c r="F41" s="16">
        <f t="shared" si="7"/>
        <v>114419.46000000002</v>
      </c>
      <c r="G41" s="16">
        <f t="shared" si="7"/>
        <v>91900</v>
      </c>
      <c r="H41" s="16">
        <f t="shared" si="7"/>
        <v>136030.37999999998</v>
      </c>
      <c r="I41" s="16">
        <f t="shared" si="7"/>
        <v>13500</v>
      </c>
      <c r="J41" s="16">
        <f t="shared" si="7"/>
        <v>87669.21600000001</v>
      </c>
      <c r="K41" s="16">
        <f t="shared" si="7"/>
        <v>76600</v>
      </c>
      <c r="L41" s="16">
        <f t="shared" si="7"/>
        <v>497441.6255999999</v>
      </c>
      <c r="M41" s="16">
        <f t="shared" si="7"/>
        <v>96400</v>
      </c>
      <c r="N41" s="16">
        <f t="shared" si="7"/>
        <v>626023.1423999999</v>
      </c>
    </row>
    <row r="42" ht="13.5" thickTop="1"/>
  </sheetData>
  <mergeCells count="9">
    <mergeCell ref="B2:B4"/>
    <mergeCell ref="C2:H2"/>
    <mergeCell ref="C3:D3"/>
    <mergeCell ref="G3:H3"/>
    <mergeCell ref="E3:F3"/>
    <mergeCell ref="I2:N2"/>
    <mergeCell ref="I3:J3"/>
    <mergeCell ref="M3:N3"/>
    <mergeCell ref="K3:L3"/>
  </mergeCells>
  <printOptions/>
  <pageMargins left="0.1968503937007874" right="0" top="0.5905511811023623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2014-10-03T08:37:49Z</cp:lastPrinted>
  <dcterms:created xsi:type="dcterms:W3CDTF">2014-10-02T07:34:55Z</dcterms:created>
  <dcterms:modified xsi:type="dcterms:W3CDTF">2014-10-03T08:37:51Z</dcterms:modified>
  <cp:category/>
  <cp:version/>
  <cp:contentType/>
  <cp:contentStatus/>
</cp:coreProperties>
</file>